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47" i="1" l="1"/>
  <c r="F46" i="1"/>
  <c r="F45" i="1"/>
  <c r="F44" i="1"/>
  <c r="F43" i="1"/>
  <c r="F42" i="1"/>
  <c r="I16" i="1"/>
  <c r="I15" i="1"/>
  <c r="I14" i="1"/>
  <c r="I13" i="1"/>
  <c r="I12" i="1"/>
  <c r="I11" i="1"/>
  <c r="I10" i="1"/>
  <c r="I9" i="1"/>
  <c r="I17" i="1" s="1"/>
</calcChain>
</file>

<file path=xl/sharedStrings.xml><?xml version="1.0" encoding="utf-8"?>
<sst xmlns="http://schemas.openxmlformats.org/spreadsheetml/2006/main" count="98" uniqueCount="56">
  <si>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№П-23
Отдел государственных закупок                                                                                           25 октября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</si>
  <si>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п/п</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</si>
  <si>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</si>
  <si>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</si>
  <si>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</si>
  <si>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</si>
  <si>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</si>
  <si>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</si>
  <si>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 xml:space="preserve">Клей хирургический </t>
  </si>
  <si>
    <t xml:space="preserve">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
В комплект входит шприц 5 мл с 4-мя стандартными аппликаторами – 1 шт.
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
</t>
  </si>
  <si>
    <t>штука</t>
  </si>
  <si>
    <t xml:space="preserve">Кольцо по накладыванию швов по Кровфорду </t>
  </si>
  <si>
    <t>Кольцо по накладыванию швов по Кровфорду (диаметром 23 мм)</t>
  </si>
  <si>
    <t xml:space="preserve">Набор для чрезкожной трахеостомии  и трахеостомической  трубкой c двумя съемными канулями и интродьюсером
100/561/080
</t>
  </si>
  <si>
    <r>
      <rPr>
        <b/>
        <sz val="8"/>
        <rFont val="Times New Roman"/>
        <family val="1"/>
        <charset val="204"/>
      </rPr>
      <t>Наименование комплектующих:</t>
    </r>
    <r>
      <rPr>
        <sz val="8"/>
        <color theme="1"/>
        <rFont val="Times New Roman"/>
        <family val="1"/>
        <charset val="204"/>
      </rPr>
      <t xml:space="preserve">
Набор для чрескожной трахеостомии с дилататором состав:скальпель, пункционная игла с канюлей, шприц, гибкий проводник в направителе, конусный дилататор, катетер-проводник, изогнутый дилятатор, трахеостомическая трубка с манжетой, обтуратор с внутренним каналом, внутренние канюли, тесьма для фиксации трубки, марлевые салфетки, смазка для облегчения введения, ершик для очистки. </t>
    </r>
    <r>
      <rPr>
        <b/>
        <sz val="8"/>
        <color theme="1"/>
        <rFont val="Times New Roman"/>
        <family val="1"/>
        <charset val="204"/>
      </rPr>
      <t xml:space="preserve">Описание: </t>
    </r>
    <r>
      <rPr>
        <sz val="8"/>
        <color theme="1"/>
        <rFont val="Times New Roman"/>
        <family val="1"/>
        <charset val="204"/>
      </rPr>
      <t xml:space="preserve">Набор для чрескожной трахеостомии с дилататором, размер не менее 7,0 мм (8,0 мм, 9,0 мм) одноэтапная модификация методики Сигли в составе: скальпель металлопластиковый, пункционная игла с канюлей не менее 14G, шприц трёхкомпонентный не менее 10 мл, гибкий проводник из медицинской нержавеющей стали в гибкой спиральной оплётке покрытый политетрафторэтиленом с  j-образным кончиком в направителе с наружным диаметром не менее 1,3 мм и длиной не менее 450 мм, конусный дилататор наружным диаметром не более 4,67 мм (17F) и диаметром внутреннего канала не менее 1,35-1,45 мм, катетер-проводник, изогнутый дилататор покрытый любрикантами с максимальным диаметром рабочей зоны изогнутого дилататора не менее 12,6 мм (38F), трахеостомическая трубка не менее 7,0 мм (8,0 мм, 9,0 мм) с манжетой.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не менее 7,0 мм, наружный диаметр не менее 10,5 мм (11,9 мм, 13,3 мм) угол изгиба трубки не менее105 град, общая длина трубки не менее 70,0 мм (75,5 мм, 81,0 мм). Молочно-белый приваренный несъёмный не менее 15-ти миллиметровый коннектор с внутренней фаской для фиксации внутренней канюли. Прозрачный фланец, подвижный по двум осям, с окном обсервации трахеостомической «раны», внутреннего диаметра в мм, наружного диаметра, длины трубки.  Деликатная манжета в форме бублика, резистентная к закиси азота, эксцизионный диаметр не менее 30,0 мм. Пилот-баллон синий с чёрной несмываемой маркировкой производителя, размера изделия, типом манжеты и максимальным диаметром манжеты, красный невозвратный клапан, резиновая защитная крышечка порта, удлиненный обтуратор с внутренним каналом, две внутренние канюли из нетоксичного медицинского полупрозрачного полиэтилена, подходящие для трубок, размером не менее 7,0 мм (8,0 мм, 9,0 мм) наружным диаметром не менее 6,95±0,01 мм (7,95+0,01 мм, 8,95±0,01 мм) и внутренним диаметром не менее 7,0 мм (8,0 мм, 9,0 мм), с ограничительной втулкой и отгибным установочным кольцом, безопасная фиксация по принципу концентрической защёлки внутри не менее пятнадцатимиллиметрового коннектора трахеостомической трубки. Сплошные неокрашенные. Маркировка на канюле - подходящий размер трубки и длина канюли., саржевая тесьма для фиксации трубки, ёршик для очистки. Индивидуальная стерильная упаковка, стерилизация этиленоксидом. </t>
    </r>
    <r>
      <rPr>
        <b/>
        <sz val="8"/>
        <color theme="1"/>
        <rFont val="Times New Roman"/>
        <family val="1"/>
        <charset val="204"/>
      </rPr>
      <t xml:space="preserve">Техническая характеристика: </t>
    </r>
    <r>
      <rPr>
        <sz val="8"/>
        <color theme="1"/>
        <rFont val="Times New Roman"/>
        <family val="1"/>
        <charset val="204"/>
      </rPr>
      <t xml:space="preserve">Одноразовые наборы для проведения чрескожной дилятационной трахеостомии позволяют провести чрескожное введение трахеостомической трубки с использованием расширителя и проводника-струны. В состав наборов входят трахеостомические трубки с внутренним диаметром 7,0 мм, 8,00 мм и 9,00 мм. Расширители имеют гидрофильное покрытие, которое становится скользким при смачивании, что облегчает их введение.
</t>
    </r>
  </si>
  <si>
    <t xml:space="preserve">Набор для чрезкожной трахеостомии  и трахеостомической  трубкой с каналом для санации надманжеточного пространства
100/563/080
</t>
  </si>
  <si>
    <r>
      <t>Наименование комплектующих:</t>
    </r>
    <r>
      <rPr>
        <sz val="8"/>
        <rFont val="Times New Roman"/>
        <family val="1"/>
        <charset val="204"/>
      </rPr>
      <t xml:space="preserve"> 
Скальпель, пункционная игла с канюлей, шприц, гибкий проводник в направителе, конусный дилататор, катетер-проводник, изогнутый дилятатор, трахеостомическая трубка с манжетой, обтуратор с внутренним  каналом, внутренние канюли, тесьма для фиксации трубки, марлевые салфетки, смазка для облегчения введения, ершик для очистки. </t>
    </r>
    <r>
      <rPr>
        <b/>
        <sz val="8"/>
        <rFont val="Times New Roman"/>
        <family val="1"/>
        <charset val="204"/>
      </rPr>
      <t xml:space="preserve">Описание: </t>
    </r>
    <r>
      <rPr>
        <sz val="8"/>
        <rFont val="Times New Roman"/>
        <family val="1"/>
        <charset val="204"/>
      </rPr>
      <t xml:space="preserve">Набор для чрескожной трахеостомии с дилататором, размер не менее 7,0 мм (8,0 мм, 9,0 мм) одноэтапная модификация методики Сигли в составе: скальпель металлопластиковый, пункционная игла с канюлей размером не менее 14G, шприц трёхкомпонентный не менее 10 мл, гибкий проводник из медицинской нержавеющей стали в гибкой спиральной оплётке покрытый политетрафторэтиленом с  j-образным кончиком в направителе с наружным диаметром не менее 1,3 мм и длиной не менее 450 мм, конусный дилататор наружным диаметром не более 4,67 мм (17F) и диаметром внутреннего канала не менее 1,35-1,45 мм, катетер-проводник, изогнутый дилататор покрытый любрикантами с максимальным диаметром рабочей зоны изогнутого дилататора не менее 12,6 мм (38F), трахеостомическая трубка не менее 7,0 мм (8,0 мм, 9,0 мм) с каналом для санации с манжетой.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не менее 7,0 мм, наружный диаметр не менее 10,5 мм (11,9 мм, 13,3 мм) угол изгиба трубки не менее 105 град, общая длина трубки не менее 70,0 мм (75,5 мм, 81,0 мм).   Молочно-белый приваренный несъёмный не менее 15-ти миллиметровый коннектор с внутренней фаской для фиксации внутренней канюли. Прозрачный фланец, подвижный по двум осям, с окном обсервации трахеостомической «раны». Прозрачные ушки фланца с  полукружными отверстиями для крепления тесьмы фиксации, внутреннего диаметра в мм, наружного диаметра, длины трубки.  Деликатная манжета в форме бублика, резистентная к закиси азота, эксцизионный диаметр не менее 30,0 мм. Наваренная частичным погружением в стенку трубки прозрачная санационная линия с наружным диаметром не менее 3 мм, свободный конец длиной не менее 250±5 мм. Пилот-баллон синий с чёрной несмываемой маркировкой производителя, размера изделия, типом манжеты и максимальным диаметром манжеты, красный невозвратный клапан, резиновая защитная крышечка порта, удлиненный обтуратор с внутренним каналом, две внутренние канюли из нетоксичного медицинского  полупрозрачного полиэтилена, подходящие для трубок , размером не менее 7,0 мм (8,0 мм, 9,0 мм) наружным диаметром не менее 6,95±0,01 мм (7,95+0,01 мм, 8,95±0,01 мм) и внутренним диаметром не менее 7,0 мм (8,0 мм, 9,0 мм), с ограничительной втулкой и отгибным установочным кольцом, безопасная фиксация по принципу концентрической защёлки внутри не менее пятнадцатимиллиметрового коннектора трахеостомической трубки. Сплошные неокрашенные. Маркировка на канюле - подходящий размер трубки и длина канюли., саржевая тесьма для фиксации трубки, ёршик для очистки. Индивидуальная стерильная упаковка, стерилизация этиленоксидом. Одноразовые наборы для проведения чрескожной дилятационной трахеостомии позволяют провести чрескожное введение трахеостомической трубки с использованием расширителя и проводника-струны. В состав наборов входят трахеостомические трубки с внутренним диаметром не менее 7,0 мм, 8,00 мм и 9,00 мм. Расширители имеют гидрофильное покрытие, которое становится скользким при смачивании, что облегчает их введение.
 </t>
    </r>
  </si>
  <si>
    <t xml:space="preserve">Набор для чрезкожной трахеостомии  и трахеостомической  трубкой с каналом для санации надманжеточного пространства
100/563/070
</t>
  </si>
  <si>
    <t>Перекись 6% 500 мл</t>
  </si>
  <si>
    <t>Перекись водорода 6% 500 мл</t>
  </si>
  <si>
    <t>Флакон</t>
  </si>
  <si>
    <t>Кислородный ингалятор 10 л. (кислородный баллон)</t>
  </si>
  <si>
    <t xml:space="preserve">Материал изготовления: черные металлы. Макс. Давление газа: не менее 150 атм. Гидравлическая ёмкость: не менее 10 л.
Объем кислорода при норм. давлении: не менее 1500 л. Прибл. время непрер. подачи кислорода: не менее 150 минут (при расходе 10 л/мин).
Комплектация: Баллон стальной, тележка транспортировочная, редуктор (фиксированное давление не менее 1 атм.), манометр для индикации наполненности баллона, регулятор потока с измерительной колбой, увлажнитель, канюля носовая для взрослых с трубкой, переходник для заправки баллона от большого стандартного кислородного баллона ёмкостью не менее 40 л, гаечный ключ. Гарантия – 6 месяцев
</t>
  </si>
  <si>
    <t>Кислородный ингалятор 4 л. (кислородный баллон)</t>
  </si>
  <si>
    <t xml:space="preserve">Материал изготовления: черные металлы. Макс. Давление газа: не менее 150 атм. Гидравлическая ёмкость: не менее 4 л.
Объем кислорода при норм. давлении: не менее 600 л. Прибл. время непрер. подачи кислорода: не менее 60 минут (при расходе 10 л/мин). Комплектация: Баллон, пластиковый кейс, редуктор (фикс. давление 1 атм.), регулятор потока с измерительной колбой,
увлажнитель, канюля носовая с трубкой для взр. переходник для заправки баллона от большого стандартного кислородного баллона ёмкостью не менее 40 л, гаечный ключ.
</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</si>
  <si>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</si>
  <si>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</si>
  <si>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</si>
  <si>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r>
      <t xml:space="preserve"> </t>
    </r>
    <r>
      <rPr>
        <b/>
        <sz val="8"/>
        <color rgb="FF000000"/>
        <rFont val="Times New Roman"/>
        <family val="1"/>
        <charset val="204"/>
      </rPr>
      <t>Дата и время представления ценового предложения</t>
    </r>
  </si>
  <si>
    <t>При процедуре вскрытия конвертов с ценовыми предложениями присутствовали следующие представители потенциальных поставщиков</t>
  </si>
  <si>
    <t>ТОО "Galamat Integra"</t>
  </si>
  <si>
    <t>г. Нур-Султан, проспект Мангилик Ел, здание 20/2</t>
  </si>
  <si>
    <t>ТОО "МакST-фарм"</t>
  </si>
  <si>
    <t>г. Нур-Султан, ул. Московская, 40, каб. 213</t>
  </si>
  <si>
    <t>ТОО "DY Company"</t>
  </si>
  <si>
    <t>г. Алматы, проспект Абылай Хана, дом 37, кв. 10</t>
  </si>
  <si>
    <t>ТОО "Жайик-AS"</t>
  </si>
  <si>
    <t>г. Алматы, пр. Гагарина, 10, н.п. 56</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</si>
  <si>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</si>
  <si>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</si>
  <si>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</si>
  <si>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Cоответствие заявки</t>
  </si>
  <si>
    <t>Торговое наименование</t>
  </si>
  <si>
    <t>Победитель или причина несоответствия</t>
  </si>
  <si>
    <t>да</t>
  </si>
  <si>
    <t>Хирургический клей BioGlue с принадлежностями</t>
  </si>
  <si>
    <t>Медицинский хирургический инструментарий для миниинвазивной хирургии, Geister Medizintechnik GmgH</t>
  </si>
  <si>
    <t>Набор для чрескожной трахеостомии, Smiths Medical International Limited</t>
  </si>
  <si>
    <t>ТОО "Жайик-АS"</t>
  </si>
  <si>
    <t>Перекись водорода 6% 500</t>
  </si>
  <si>
    <t>согласно пункта 101 закуп признан несостоявшимся</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</si>
  <si>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</si>
  <si>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</si>
  <si>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</si>
  <si>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t xml:space="preserve">                             Директор                                                                                               </t>
    </r>
    <r>
      <rPr>
        <sz val="11"/>
        <color rgb="FF000000"/>
        <rFont val="Times New Roman"/>
        <family val="1"/>
        <charset val="204"/>
      </rPr>
      <t xml:space="preserve"> Кодасбаев А.Т.</t>
    </r>
  </si>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</sst>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Times New Roman"/>
      <family val="1"/>
      <charset val="204"/>
    </font>
    <font>
      <b/>
      <sz val="8"/>
      <color theme="1"/>
      <name val="Times New Roman"/>
      <family val="1"/>
      <charset val="204"/>
    </font>
    <font>
      <sz val="8"/>
      <color theme="1"/>
      <name val="Times New Roman"/>
      <family val="1"/>
      <charset val="204"/>
    </font>
    <font>
      <b/>
      <sz val="8"/>
      <name val="Times New Roman"/>
      <family val="1"/>
      <charset val="204"/>
    </font>
    <font>
      <sz val="8"/>
      <name val="Times New Roman"/>
      <family val="1"/>
      <charset val="204"/>
    </font>
    <font>
      <sz val="10"/>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Calibri"/>
      <family val="2"/>
      <charset val="204"/>
      <scheme val="minor"/>
    </font>
    <font>
      <b/>
      <sz val="11"/>
      <color rgb="FF000000"/>
      <name val="Times New Roman"/>
      <family val="1"/>
      <charset val="204"/>
    </font>
    <font>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3" fontId="3"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0" fontId="6" fillId="0" borderId="2" xfId="0" applyFont="1" applyBorder="1" applyAlignment="1">
      <alignment horizontal="left"/>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22" fontId="8" fillId="0" borderId="3" xfId="0" applyNumberFormat="1" applyFont="1" applyBorder="1" applyAlignment="1">
      <alignment horizontal="center" vertical="center" wrapText="1"/>
    </xf>
    <xf numFmtId="22" fontId="8"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Border="1"/>
    <xf numFmtId="0" fontId="6" fillId="0" borderId="0" xfId="0" applyFont="1" applyBorder="1" applyAlignment="1">
      <alignment horizontal="left" vertical="top" wrapText="1"/>
    </xf>
    <xf numFmtId="0" fontId="3" fillId="0" borderId="0" xfId="0" applyFont="1" applyBorder="1" applyAlignment="1">
      <alignment horizontal="left" wrapText="1"/>
    </xf>
    <xf numFmtId="0" fontId="2" fillId="0" borderId="3"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left" wrapText="1"/>
    </xf>
    <xf numFmtId="0" fontId="9" fillId="0" borderId="0" xfId="0" applyFont="1" applyBorder="1" applyAlignment="1">
      <alignment wrapText="1"/>
    </xf>
    <xf numFmtId="0" fontId="7" fillId="0" borderId="8"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0" borderId="8"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left"/>
    </xf>
    <xf numFmtId="0" fontId="12" fillId="0" borderId="0"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52"/>
  <sheetViews>
    <sheetView tabSelected="1" view="pageBreakPreview" topLeftCell="A13" zoomScale="60" zoomScaleNormal="70" workbookViewId="0">
      <selection sqref="A1:XFD1048576"/>
    </sheetView>
  </sheetViews>
  <sheetFormatPr defaultRowHeight="15" x14ac:dyDescent="0.25"/>
  <cols>
    <col min="1" max="2" width="9.140625" style="3"/>
    <col min="3" max="3" width="5.42578125" style="3" customWidth="1"/>
    <col min="4" max="4" width="22.28515625" style="3" customWidth="1"/>
    <col min="5" max="5" width="36.140625" style="3" customWidth="1"/>
    <col min="6" max="6" width="13.5703125" style="3" customWidth="1"/>
    <col min="7" max="7" width="15.28515625" style="3" customWidth="1"/>
    <col min="8" max="8" width="10.85546875" style="3" customWidth="1"/>
    <col min="9" max="9" width="12.5703125" style="3" customWidth="1"/>
    <col min="10" max="16384" width="9.140625" style="3"/>
  </cols>
  <sheetData>
    <row r="1" spans="3:9" ht="29.25" customHeight="1" x14ac:dyDescent="0.25">
      <c r="C1" s="1" t="s">
        <v>0</v>
      </c>
      <c r="D1" s="2"/>
      <c r="E1" s="2"/>
      <c r="F1" s="2"/>
      <c r="G1" s="2"/>
      <c r="H1" s="2"/>
      <c r="I1" s="2"/>
    </row>
    <row r="2" spans="3:9" x14ac:dyDescent="0.25">
      <c r="C2" s="2"/>
      <c r="D2" s="2"/>
      <c r="E2" s="2"/>
      <c r="F2" s="2"/>
      <c r="G2" s="2"/>
      <c r="H2" s="2"/>
      <c r="I2" s="2"/>
    </row>
    <row r="3" spans="3:9" x14ac:dyDescent="0.25">
      <c r="C3" s="2"/>
      <c r="D3" s="2"/>
      <c r="E3" s="2"/>
      <c r="F3" s="2"/>
      <c r="G3" s="2"/>
      <c r="H3" s="2"/>
      <c r="I3" s="2"/>
    </row>
    <row r="4" spans="3:9" x14ac:dyDescent="0.25">
      <c r="C4" s="2"/>
      <c r="D4" s="2"/>
      <c r="E4" s="2"/>
      <c r="F4" s="2"/>
      <c r="G4" s="2"/>
      <c r="H4" s="2"/>
      <c r="I4" s="2"/>
    </row>
    <row r="5" spans="3:9" x14ac:dyDescent="0.25">
      <c r="C5" s="2"/>
      <c r="D5" s="2"/>
      <c r="E5" s="2"/>
      <c r="F5" s="2"/>
      <c r="G5" s="2"/>
      <c r="H5" s="2"/>
      <c r="I5" s="2"/>
    </row>
    <row r="6" spans="3:9" x14ac:dyDescent="0.25">
      <c r="C6" s="2"/>
      <c r="D6" s="2"/>
      <c r="E6" s="2"/>
      <c r="F6" s="2"/>
      <c r="G6" s="2"/>
      <c r="H6" s="2"/>
      <c r="I6" s="2"/>
    </row>
    <row r="7" spans="3:9" x14ac:dyDescent="0.25">
      <c r="C7" s="2"/>
      <c r="D7" s="2"/>
      <c r="E7" s="2"/>
      <c r="F7" s="2"/>
      <c r="G7" s="2"/>
      <c r="H7" s="2"/>
      <c r="I7" s="2"/>
    </row>
    <row r="8" spans="3:9" ht="42" x14ac:dyDescent="0.25">
      <c r="C8" s="4" t="s">
        <v>1</v>
      </c>
      <c r="D8" s="4" t="s">
        <v>2</v>
      </c>
      <c r="E8" s="4" t="s">
        <v>3</v>
      </c>
      <c r="F8" s="5" t="s">
        <v>4</v>
      </c>
      <c r="G8" s="5" t="s">
        <v>5</v>
      </c>
      <c r="H8" s="4" t="s">
        <v>6</v>
      </c>
      <c r="I8" s="4" t="s">
        <v>7</v>
      </c>
    </row>
    <row r="9" spans="3:9" ht="202.5" x14ac:dyDescent="0.25">
      <c r="C9" s="6">
        <v>1</v>
      </c>
      <c r="D9" s="7" t="s">
        <v>8</v>
      </c>
      <c r="E9" s="7" t="s">
        <v>9</v>
      </c>
      <c r="F9" s="7" t="s">
        <v>10</v>
      </c>
      <c r="G9" s="8">
        <v>2</v>
      </c>
      <c r="H9" s="7">
        <v>236000</v>
      </c>
      <c r="I9" s="7">
        <f>G9*H9</f>
        <v>472000</v>
      </c>
    </row>
    <row r="10" spans="3:9" ht="22.5" x14ac:dyDescent="0.25">
      <c r="C10" s="6">
        <v>2</v>
      </c>
      <c r="D10" s="7" t="s">
        <v>11</v>
      </c>
      <c r="E10" s="7" t="s">
        <v>12</v>
      </c>
      <c r="F10" s="7" t="s">
        <v>10</v>
      </c>
      <c r="G10" s="8">
        <v>1</v>
      </c>
      <c r="H10" s="7">
        <v>550000</v>
      </c>
      <c r="I10" s="7">
        <f t="shared" ref="I10:I16" si="0">G10*H10</f>
        <v>550000</v>
      </c>
    </row>
    <row r="11" spans="3:9" ht="409.5" x14ac:dyDescent="0.25">
      <c r="C11" s="6">
        <v>3</v>
      </c>
      <c r="D11" s="7" t="s">
        <v>13</v>
      </c>
      <c r="E11" s="7" t="s">
        <v>14</v>
      </c>
      <c r="F11" s="7" t="s">
        <v>10</v>
      </c>
      <c r="G11" s="8">
        <v>2</v>
      </c>
      <c r="H11" s="7">
        <v>125000</v>
      </c>
      <c r="I11" s="7">
        <f t="shared" si="0"/>
        <v>250000</v>
      </c>
    </row>
    <row r="12" spans="3:9" ht="409.5" x14ac:dyDescent="0.25">
      <c r="C12" s="6">
        <v>4</v>
      </c>
      <c r="D12" s="7" t="s">
        <v>15</v>
      </c>
      <c r="E12" s="9" t="s">
        <v>16</v>
      </c>
      <c r="F12" s="7" t="s">
        <v>10</v>
      </c>
      <c r="G12" s="8">
        <v>2</v>
      </c>
      <c r="H12" s="7">
        <v>125000</v>
      </c>
      <c r="I12" s="7">
        <f t="shared" si="0"/>
        <v>250000</v>
      </c>
    </row>
    <row r="13" spans="3:9" ht="409.5" x14ac:dyDescent="0.25">
      <c r="C13" s="6">
        <v>5</v>
      </c>
      <c r="D13" s="7" t="s">
        <v>17</v>
      </c>
      <c r="E13" s="9" t="s">
        <v>16</v>
      </c>
      <c r="F13" s="7" t="s">
        <v>10</v>
      </c>
      <c r="G13" s="8">
        <v>2</v>
      </c>
      <c r="H13" s="7">
        <v>125000</v>
      </c>
      <c r="I13" s="7">
        <f t="shared" si="0"/>
        <v>250000</v>
      </c>
    </row>
    <row r="14" spans="3:9" x14ac:dyDescent="0.25">
      <c r="C14" s="6">
        <v>6</v>
      </c>
      <c r="D14" s="7" t="s">
        <v>18</v>
      </c>
      <c r="E14" s="7" t="s">
        <v>19</v>
      </c>
      <c r="F14" s="7" t="s">
        <v>20</v>
      </c>
      <c r="G14" s="8">
        <v>200</v>
      </c>
      <c r="H14" s="7">
        <v>350</v>
      </c>
      <c r="I14" s="7">
        <f t="shared" si="0"/>
        <v>70000</v>
      </c>
    </row>
    <row r="15" spans="3:9" ht="191.25" x14ac:dyDescent="0.25">
      <c r="C15" s="6">
        <v>7</v>
      </c>
      <c r="D15" s="7" t="s">
        <v>21</v>
      </c>
      <c r="E15" s="10" t="s">
        <v>22</v>
      </c>
      <c r="F15" s="7" t="s">
        <v>10</v>
      </c>
      <c r="G15" s="8">
        <v>5</v>
      </c>
      <c r="H15" s="7">
        <v>90000</v>
      </c>
      <c r="I15" s="7">
        <f t="shared" si="0"/>
        <v>450000</v>
      </c>
    </row>
    <row r="16" spans="3:9" ht="157.5" x14ac:dyDescent="0.25">
      <c r="C16" s="6">
        <v>8</v>
      </c>
      <c r="D16" s="7" t="s">
        <v>23</v>
      </c>
      <c r="E16" s="10" t="s">
        <v>24</v>
      </c>
      <c r="F16" s="7" t="s">
        <v>10</v>
      </c>
      <c r="G16" s="8">
        <v>2</v>
      </c>
      <c r="H16" s="7">
        <v>75000</v>
      </c>
      <c r="I16" s="7">
        <f t="shared" si="0"/>
        <v>150000</v>
      </c>
    </row>
    <row r="17" spans="3:9" x14ac:dyDescent="0.25">
      <c r="C17" s="11"/>
      <c r="D17" s="12"/>
      <c r="E17" s="12"/>
      <c r="F17" s="12"/>
      <c r="G17" s="13"/>
      <c r="H17" s="12"/>
      <c r="I17" s="14">
        <f>SUM(I9:I16)</f>
        <v>2442000</v>
      </c>
    </row>
    <row r="18" spans="3:9" x14ac:dyDescent="0.25">
      <c r="C18" s="15" t="s">
        <v>25</v>
      </c>
      <c r="D18" s="15"/>
      <c r="E18" s="15"/>
      <c r="F18" s="15"/>
      <c r="G18" s="15"/>
      <c r="H18" s="15"/>
      <c r="I18" s="15"/>
    </row>
    <row r="19" spans="3:9" ht="75" customHeight="1" x14ac:dyDescent="0.25">
      <c r="C19" s="4" t="s">
        <v>1</v>
      </c>
      <c r="D19" s="16" t="s">
        <v>26</v>
      </c>
      <c r="E19" s="16" t="s">
        <v>27</v>
      </c>
      <c r="F19" s="17" t="s">
        <v>28</v>
      </c>
      <c r="G19" s="18"/>
      <c r="H19" s="19" t="s">
        <v>29</v>
      </c>
      <c r="I19" s="20"/>
    </row>
    <row r="20" spans="3:9" ht="22.5" x14ac:dyDescent="0.25">
      <c r="C20" s="6">
        <v>1</v>
      </c>
      <c r="D20" s="21" t="s">
        <v>30</v>
      </c>
      <c r="E20" s="21" t="s">
        <v>31</v>
      </c>
      <c r="F20" s="22">
        <v>44487.586805555555</v>
      </c>
      <c r="G20" s="23"/>
      <c r="H20" s="24"/>
      <c r="I20" s="25"/>
    </row>
    <row r="21" spans="3:9" x14ac:dyDescent="0.25">
      <c r="C21" s="6">
        <v>2</v>
      </c>
      <c r="D21" s="21" t="s">
        <v>32</v>
      </c>
      <c r="E21" s="21" t="s">
        <v>33</v>
      </c>
      <c r="F21" s="22">
        <v>44487.616666666669</v>
      </c>
      <c r="G21" s="23"/>
      <c r="H21" s="26"/>
      <c r="I21" s="26"/>
    </row>
    <row r="22" spans="3:9" x14ac:dyDescent="0.25">
      <c r="C22" s="6">
        <v>3</v>
      </c>
      <c r="D22" s="21" t="s">
        <v>34</v>
      </c>
      <c r="E22" s="21" t="s">
        <v>35</v>
      </c>
      <c r="F22" s="22">
        <v>44489.354166666664</v>
      </c>
      <c r="G22" s="23"/>
      <c r="H22" s="26"/>
      <c r="I22" s="26"/>
    </row>
    <row r="23" spans="3:9" x14ac:dyDescent="0.25">
      <c r="C23" s="6">
        <v>4</v>
      </c>
      <c r="D23" s="21" t="s">
        <v>36</v>
      </c>
      <c r="E23" s="21" t="s">
        <v>37</v>
      </c>
      <c r="F23" s="22">
        <v>44489.366666666669</v>
      </c>
      <c r="G23" s="23"/>
      <c r="H23" s="24"/>
      <c r="I23" s="25"/>
    </row>
    <row r="24" spans="3:9" x14ac:dyDescent="0.25">
      <c r="C24" s="27"/>
      <c r="D24" s="27"/>
      <c r="E24" s="27"/>
      <c r="F24" s="27"/>
      <c r="G24" s="27"/>
      <c r="H24" s="27"/>
      <c r="I24" s="27"/>
    </row>
    <row r="25" spans="3:9" x14ac:dyDescent="0.25">
      <c r="C25" s="28" t="s">
        <v>38</v>
      </c>
      <c r="D25" s="28"/>
      <c r="E25" s="28"/>
      <c r="F25" s="28"/>
      <c r="G25" s="28"/>
      <c r="H25" s="28"/>
      <c r="I25" s="28"/>
    </row>
    <row r="26" spans="3:9" x14ac:dyDescent="0.25">
      <c r="C26" s="28"/>
      <c r="D26" s="28"/>
      <c r="E26" s="28"/>
      <c r="F26" s="28"/>
      <c r="G26" s="28"/>
      <c r="H26" s="28"/>
      <c r="I26" s="28"/>
    </row>
    <row r="27" spans="3:9" x14ac:dyDescent="0.25">
      <c r="C27" s="29"/>
      <c r="D27" s="29"/>
      <c r="E27" s="29"/>
      <c r="F27" s="29"/>
      <c r="G27" s="29"/>
      <c r="H27" s="29"/>
      <c r="I27" s="29"/>
    </row>
    <row r="28" spans="3:9" ht="21" x14ac:dyDescent="0.25">
      <c r="C28" s="4" t="s">
        <v>1</v>
      </c>
      <c r="D28" s="4" t="s">
        <v>39</v>
      </c>
      <c r="E28" s="4" t="s">
        <v>40</v>
      </c>
      <c r="F28" s="30" t="s">
        <v>41</v>
      </c>
      <c r="G28" s="4" t="s">
        <v>42</v>
      </c>
      <c r="H28" s="17" t="s">
        <v>43</v>
      </c>
      <c r="I28" s="18"/>
    </row>
    <row r="29" spans="3:9" ht="43.5" customHeight="1" x14ac:dyDescent="0.25">
      <c r="C29" s="31">
        <v>1</v>
      </c>
      <c r="D29" s="21" t="s">
        <v>30</v>
      </c>
      <c r="E29" s="32">
        <v>235500</v>
      </c>
      <c r="F29" s="33" t="s">
        <v>44</v>
      </c>
      <c r="G29" s="32" t="s">
        <v>45</v>
      </c>
      <c r="H29" s="34" t="s">
        <v>30</v>
      </c>
      <c r="I29" s="35"/>
    </row>
    <row r="30" spans="3:9" ht="78.75" x14ac:dyDescent="0.25">
      <c r="C30" s="31">
        <v>2</v>
      </c>
      <c r="D30" s="21" t="s">
        <v>34</v>
      </c>
      <c r="E30" s="32">
        <v>550000</v>
      </c>
      <c r="F30" s="33" t="s">
        <v>44</v>
      </c>
      <c r="G30" s="32" t="s">
        <v>46</v>
      </c>
      <c r="H30" s="34" t="s">
        <v>34</v>
      </c>
      <c r="I30" s="35"/>
    </row>
    <row r="31" spans="3:9" ht="56.25" customHeight="1" x14ac:dyDescent="0.25">
      <c r="C31" s="33">
        <v>3</v>
      </c>
      <c r="D31" s="36" t="s">
        <v>32</v>
      </c>
      <c r="E31" s="7">
        <v>124950</v>
      </c>
      <c r="F31" s="33" t="s">
        <v>44</v>
      </c>
      <c r="G31" s="32" t="s">
        <v>47</v>
      </c>
      <c r="H31" s="37" t="s">
        <v>32</v>
      </c>
      <c r="I31" s="38"/>
    </row>
    <row r="32" spans="3:9" ht="67.5" x14ac:dyDescent="0.25">
      <c r="C32" s="33">
        <v>4</v>
      </c>
      <c r="D32" s="36" t="s">
        <v>32</v>
      </c>
      <c r="E32" s="7">
        <v>124950</v>
      </c>
      <c r="F32" s="33" t="s">
        <v>44</v>
      </c>
      <c r="G32" s="32" t="s">
        <v>47</v>
      </c>
      <c r="H32" s="39" t="s">
        <v>32</v>
      </c>
      <c r="I32" s="40"/>
    </row>
    <row r="33" spans="3:9" ht="67.5" x14ac:dyDescent="0.25">
      <c r="C33" s="6">
        <v>5</v>
      </c>
      <c r="D33" s="21" t="s">
        <v>32</v>
      </c>
      <c r="E33" s="32">
        <v>124950</v>
      </c>
      <c r="F33" s="33" t="s">
        <v>44</v>
      </c>
      <c r="G33" s="32" t="s">
        <v>47</v>
      </c>
      <c r="H33" s="24" t="s">
        <v>32</v>
      </c>
      <c r="I33" s="25"/>
    </row>
    <row r="34" spans="3:9" ht="22.5" customHeight="1" x14ac:dyDescent="0.25">
      <c r="C34" s="6">
        <v>6</v>
      </c>
      <c r="D34" s="21" t="s">
        <v>48</v>
      </c>
      <c r="E34" s="32">
        <v>330</v>
      </c>
      <c r="F34" s="33" t="s">
        <v>44</v>
      </c>
      <c r="G34" s="32" t="s">
        <v>49</v>
      </c>
      <c r="H34" s="24" t="s">
        <v>48</v>
      </c>
      <c r="I34" s="25"/>
    </row>
    <row r="35" spans="3:9" ht="25.5" customHeight="1" x14ac:dyDescent="0.25">
      <c r="C35" s="6">
        <v>7</v>
      </c>
      <c r="D35" s="21"/>
      <c r="E35" s="32"/>
      <c r="F35" s="33"/>
      <c r="G35" s="32"/>
      <c r="H35" s="24" t="s">
        <v>50</v>
      </c>
      <c r="I35" s="25"/>
    </row>
    <row r="36" spans="3:9" ht="25.5" customHeight="1" x14ac:dyDescent="0.25">
      <c r="C36" s="33">
        <v>8</v>
      </c>
      <c r="D36" s="36"/>
      <c r="E36" s="7"/>
      <c r="F36" s="33"/>
      <c r="G36" s="7"/>
      <c r="H36" s="24" t="s">
        <v>50</v>
      </c>
      <c r="I36" s="25"/>
    </row>
    <row r="37" spans="3:9" x14ac:dyDescent="0.25">
      <c r="C37" s="11"/>
      <c r="D37" s="41"/>
      <c r="E37" s="12"/>
      <c r="F37" s="11"/>
      <c r="G37" s="11"/>
      <c r="H37" s="11"/>
      <c r="I37" s="11"/>
    </row>
    <row r="38" spans="3:9" x14ac:dyDescent="0.25">
      <c r="C38" s="42" t="s">
        <v>51</v>
      </c>
      <c r="D38" s="42"/>
      <c r="E38" s="42"/>
      <c r="F38" s="42"/>
      <c r="G38" s="42"/>
      <c r="H38" s="42"/>
      <c r="I38" s="42"/>
    </row>
    <row r="39" spans="3:9" x14ac:dyDescent="0.25">
      <c r="C39" s="42"/>
      <c r="D39" s="42"/>
      <c r="E39" s="42"/>
      <c r="F39" s="42"/>
      <c r="G39" s="42"/>
      <c r="H39" s="42"/>
      <c r="I39" s="42"/>
    </row>
    <row r="40" spans="3:9" x14ac:dyDescent="0.25">
      <c r="C40" s="43"/>
      <c r="D40" s="43"/>
      <c r="E40" s="43"/>
      <c r="F40" s="43"/>
      <c r="G40" s="43"/>
      <c r="H40" s="43"/>
      <c r="I40" s="43"/>
    </row>
    <row r="41" spans="3:9" ht="31.5" x14ac:dyDescent="0.25">
      <c r="C41" s="16" t="s">
        <v>1</v>
      </c>
      <c r="D41" s="16" t="s">
        <v>26</v>
      </c>
      <c r="E41" s="16" t="s">
        <v>52</v>
      </c>
      <c r="F41" s="19" t="s">
        <v>53</v>
      </c>
      <c r="G41" s="44"/>
      <c r="H41" s="44"/>
      <c r="I41" s="20"/>
    </row>
    <row r="42" spans="3:9" ht="22.5" x14ac:dyDescent="0.25">
      <c r="C42" s="21">
        <v>1</v>
      </c>
      <c r="D42" s="21" t="s">
        <v>30</v>
      </c>
      <c r="E42" s="21" t="s">
        <v>31</v>
      </c>
      <c r="F42" s="45">
        <f>E29*G9</f>
        <v>471000</v>
      </c>
      <c r="G42" s="45"/>
      <c r="H42" s="45"/>
      <c r="I42" s="45"/>
    </row>
    <row r="43" spans="3:9" x14ac:dyDescent="0.25">
      <c r="C43" s="21">
        <v>2</v>
      </c>
      <c r="D43" s="21" t="s">
        <v>34</v>
      </c>
      <c r="E43" s="21" t="s">
        <v>35</v>
      </c>
      <c r="F43" s="46">
        <f>E30*G10</f>
        <v>550000</v>
      </c>
      <c r="G43" s="47"/>
      <c r="H43" s="47"/>
      <c r="I43" s="48"/>
    </row>
    <row r="44" spans="3:9" x14ac:dyDescent="0.25">
      <c r="C44" s="21">
        <v>3</v>
      </c>
      <c r="D44" s="21" t="s">
        <v>32</v>
      </c>
      <c r="E44" s="21" t="s">
        <v>33</v>
      </c>
      <c r="F44" s="46">
        <f t="shared" ref="F44:F46" si="1">E31*G11</f>
        <v>249900</v>
      </c>
      <c r="G44" s="47"/>
      <c r="H44" s="47"/>
      <c r="I44" s="48"/>
    </row>
    <row r="45" spans="3:9" x14ac:dyDescent="0.25">
      <c r="C45" s="21">
        <v>4</v>
      </c>
      <c r="D45" s="21" t="s">
        <v>32</v>
      </c>
      <c r="E45" s="21" t="s">
        <v>33</v>
      </c>
      <c r="F45" s="46">
        <f t="shared" si="1"/>
        <v>249900</v>
      </c>
      <c r="G45" s="47"/>
      <c r="H45" s="47"/>
      <c r="I45" s="48"/>
    </row>
    <row r="46" spans="3:9" x14ac:dyDescent="0.25">
      <c r="C46" s="21">
        <v>5</v>
      </c>
      <c r="D46" s="21" t="s">
        <v>32</v>
      </c>
      <c r="E46" s="21" t="s">
        <v>33</v>
      </c>
      <c r="F46" s="46">
        <f t="shared" si="1"/>
        <v>249900</v>
      </c>
      <c r="G46" s="47"/>
      <c r="H46" s="47"/>
      <c r="I46" s="48"/>
    </row>
    <row r="47" spans="3:9" x14ac:dyDescent="0.25">
      <c r="C47" s="21">
        <v>6</v>
      </c>
      <c r="D47" s="21" t="s">
        <v>48</v>
      </c>
      <c r="E47" s="21" t="s">
        <v>37</v>
      </c>
      <c r="F47" s="46">
        <f>E34*G14</f>
        <v>66000</v>
      </c>
      <c r="G47" s="47"/>
      <c r="H47" s="47"/>
      <c r="I47" s="48"/>
    </row>
    <row r="49" spans="4:9" x14ac:dyDescent="0.25">
      <c r="D49" s="49" t="s">
        <v>54</v>
      </c>
      <c r="E49" s="49"/>
      <c r="F49" s="49"/>
      <c r="G49" s="49"/>
      <c r="H49" s="49"/>
      <c r="I49" s="49"/>
    </row>
    <row r="50" spans="4:9" x14ac:dyDescent="0.25">
      <c r="D50" s="50"/>
      <c r="E50" s="50"/>
      <c r="F50" s="50"/>
      <c r="G50" s="50"/>
      <c r="H50" s="50"/>
      <c r="I50" s="50"/>
    </row>
    <row r="51" spans="4:9" x14ac:dyDescent="0.25">
      <c r="D51" s="51" t="s">
        <v>55</v>
      </c>
      <c r="E51" s="51"/>
      <c r="F51" s="51"/>
      <c r="G51" s="51"/>
      <c r="H51" s="51"/>
    </row>
    <row r="52" spans="4:9" x14ac:dyDescent="0.25">
      <c r="D52" s="51"/>
      <c r="E52" s="51"/>
      <c r="F52" s="51"/>
      <c r="G52" s="51"/>
      <c r="H52" s="51"/>
    </row>
  </sheetData>
  <mergeCells count="32">
    <mergeCell ref="D49:I49"/>
    <mergeCell ref="D51:H52"/>
    <mergeCell ref="F42:I42"/>
    <mergeCell ref="F43:I43"/>
    <mergeCell ref="F44:I44"/>
    <mergeCell ref="F45:I45"/>
    <mergeCell ref="F46:I46"/>
    <mergeCell ref="F47:I47"/>
    <mergeCell ref="H33:I33"/>
    <mergeCell ref="H34:I34"/>
    <mergeCell ref="H35:I35"/>
    <mergeCell ref="H36:I36"/>
    <mergeCell ref="C38:I39"/>
    <mergeCell ref="F41:I41"/>
    <mergeCell ref="C25:I26"/>
    <mergeCell ref="H28:I28"/>
    <mergeCell ref="H29:I29"/>
    <mergeCell ref="H30:I30"/>
    <mergeCell ref="H31:I31"/>
    <mergeCell ref="H32:I32"/>
    <mergeCell ref="F21:G21"/>
    <mergeCell ref="H21:I21"/>
    <mergeCell ref="F22:G22"/>
    <mergeCell ref="H22:I22"/>
    <mergeCell ref="F23:G23"/>
    <mergeCell ref="H23:I23"/>
    <mergeCell ref="C1:I7"/>
    <mergeCell ref="C18:I18"/>
    <mergeCell ref="F19:G19"/>
    <mergeCell ref="H19:I19"/>
    <mergeCell ref="F20:G20"/>
    <mergeCell ref="H20:I20"/>
  </mergeCells>
  <pageMargins left="0.7" right="0.7" top="0.75" bottom="0.75" header="0.3" footer="0.3"/>
  <pageSetup paperSize="9"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2021-10-27T06:59:36Z</dcterms:modified>
</cp:coreProperties>
</file>